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истопад 202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0" l="1"/>
  <c r="O10" i="10"/>
  <c r="O9" i="10"/>
  <c r="O8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<sst xmlns="http://schemas.openxmlformats.org/spreadsheetml/2006/main" count="30" uniqueCount="29">
  <si>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</si>
  <si>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</si>
  <si>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</si>
  <si>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</si>
  <si>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</si>
  <si>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</si>
  <si>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</si>
  <si>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</si>
  <si>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</si>
  <si>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</si>
  <si>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</si>
  <si>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</si>
  <si>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</si>
  <si>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</si>
  <si>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</si>
  <si>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</si>
  <si>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</si>
  <si>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</si>
  <si>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</si>
  <si>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</si>
  <si>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</si>
  <si>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</si>
  <si>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</si>
  <si>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</si>
  <si>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</si>
  <si>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</si>
  <si>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</si>
  <si>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</si>
  <si>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Листопад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</si>
</sst>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E19" sqref="E19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0" width="13.140625" hidden="1" customWidth="1"/>
    <col min="11" max="12" width="13.140625" customWidth="1"/>
    <col min="13" max="13" width="16.42578125" customWidth="1"/>
    <col min="14" max="14" width="10.7109375" customWidth="1"/>
    <col min="15" max="15" width="12.42578125" customWidth="1"/>
    <col min="17" max="17" width="10.28515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12800</v>
      </c>
      <c r="H8" s="7">
        <v>600</v>
      </c>
      <c r="I8" s="7">
        <v>5376</v>
      </c>
      <c r="J8" s="7"/>
      <c r="K8" s="12">
        <v>38506.720000000001</v>
      </c>
      <c r="L8" s="7"/>
      <c r="M8" s="7">
        <v>19200</v>
      </c>
      <c r="N8" s="7">
        <v>525.20000000000005</v>
      </c>
      <c r="O8" s="7">
        <f>G8+H8+I8+M8+N8+J8+K8</f>
        <v>77007.92</v>
      </c>
      <c r="P8" s="7">
        <v>46300</v>
      </c>
      <c r="Q8" s="8">
        <v>13861.43</v>
      </c>
      <c r="R8" s="8">
        <v>1155.1199999999999</v>
      </c>
      <c r="S8" s="8">
        <f>O8-P8-Q8-R8</f>
        <v>15691.369999999999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22</v>
      </c>
      <c r="G9" s="7">
        <v>11300</v>
      </c>
      <c r="H9" s="7">
        <v>700</v>
      </c>
      <c r="I9" s="7">
        <v>5650</v>
      </c>
      <c r="J9" s="7"/>
      <c r="K9" s="12">
        <v>20330.62</v>
      </c>
      <c r="L9" s="7">
        <v>5650</v>
      </c>
      <c r="M9" s="7">
        <v>1130</v>
      </c>
      <c r="N9" s="7">
        <v>525.20000000000005</v>
      </c>
      <c r="O9" s="7">
        <f>G9+H9+I9+M9+N9+K9+J9+L9</f>
        <v>45285.82</v>
      </c>
      <c r="P9" s="7">
        <v>24000</v>
      </c>
      <c r="Q9" s="8">
        <v>8151.45</v>
      </c>
      <c r="R9" s="8">
        <v>679.29</v>
      </c>
      <c r="S9" s="8">
        <f t="shared" ref="S9:S10" si="0">O9-P9-Q9-R9</f>
        <v>12455.079999999998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22</v>
      </c>
      <c r="G10" s="7">
        <v>11300</v>
      </c>
      <c r="H10" s="7">
        <v>800</v>
      </c>
      <c r="I10" s="7">
        <v>4068</v>
      </c>
      <c r="J10" s="7"/>
      <c r="K10" s="12">
        <v>18723.060000000001</v>
      </c>
      <c r="L10" s="7">
        <v>5650</v>
      </c>
      <c r="M10" s="7">
        <v>1130</v>
      </c>
      <c r="N10" s="7">
        <v>525.20000000000005</v>
      </c>
      <c r="O10" s="7">
        <f>G10+H10+I10+M10+N10+J10+K10+L10</f>
        <v>42196.26</v>
      </c>
      <c r="P10" s="7">
        <v>22100</v>
      </c>
      <c r="Q10" s="8">
        <v>7595.33</v>
      </c>
      <c r="R10" s="8">
        <v>632.94000000000005</v>
      </c>
      <c r="S10" s="8">
        <f t="shared" si="0"/>
        <v>11867.990000000002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35400</v>
      </c>
      <c r="H11" s="9">
        <f t="shared" ref="H11:K11" si="1">SUM(H8:H10)</f>
        <v>2100</v>
      </c>
      <c r="I11" s="9">
        <f t="shared" si="1"/>
        <v>15094</v>
      </c>
      <c r="J11" s="9">
        <f t="shared" si="1"/>
        <v>0</v>
      </c>
      <c r="K11" s="9">
        <f t="shared" si="1"/>
        <v>77560.399999999994</v>
      </c>
      <c r="L11" s="9">
        <f>SUM(L8:L10)</f>
        <v>11300</v>
      </c>
      <c r="M11" s="9">
        <f t="shared" ref="M11:S11" si="2">SUM(M8:M10)</f>
        <v>21460</v>
      </c>
      <c r="N11" s="9">
        <f t="shared" si="2"/>
        <v>1575.6000000000001</v>
      </c>
      <c r="O11" s="9">
        <f t="shared" si="2"/>
        <v>164490</v>
      </c>
      <c r="P11" s="9">
        <f t="shared" si="2"/>
        <v>92400</v>
      </c>
      <c r="Q11" s="9">
        <f t="shared" si="2"/>
        <v>29608.21</v>
      </c>
      <c r="R11" s="9">
        <f t="shared" si="2"/>
        <v>2467.35</v>
      </c>
      <c r="S11" s="9">
        <f t="shared" si="2"/>
        <v>40014.44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2023-01-02T10:28:21Z</dcterms:modified>
</cp:coreProperties>
</file>